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~TW SUPPLIERS/GE HEALTHCARE AMERSHAM 10301/"/>
    </mc:Choice>
  </mc:AlternateContent>
  <xr:revisionPtr revIDLastSave="0" documentId="8_{5DA0E04F-5968-4F1B-9EED-816F5CE808BE}" xr6:coauthVersionLast="36" xr6:coauthVersionMax="36" xr10:uidLastSave="{00000000-0000-0000-0000-000000000000}"/>
  <bookViews>
    <workbookView xWindow="240" yWindow="45" windowWidth="14865" windowHeight="858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F50" i="1" l="1"/>
  <c r="F49" i="1"/>
  <c r="F27" i="1"/>
  <c r="F28" i="1"/>
  <c r="F29" i="1"/>
  <c r="F30" i="1"/>
  <c r="F31" i="1"/>
  <c r="F32" i="1"/>
  <c r="F33" i="1"/>
  <c r="F34" i="1"/>
  <c r="F2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F40" i="1"/>
  <c r="F41" i="1"/>
  <c r="F42" i="1"/>
  <c r="F43" i="1"/>
  <c r="F44" i="1"/>
  <c r="F45" i="1"/>
  <c r="F46" i="1"/>
  <c r="F39" i="1"/>
</calcChain>
</file>

<file path=xl/sharedStrings.xml><?xml version="1.0" encoding="utf-8"?>
<sst xmlns="http://schemas.openxmlformats.org/spreadsheetml/2006/main" count="189" uniqueCount="186">
  <si>
    <t>GE Contrast Media product availability update.</t>
  </si>
  <si>
    <t>OMNIPAQUE</t>
  </si>
  <si>
    <t>NDC</t>
  </si>
  <si>
    <t>Material Code</t>
  </si>
  <si>
    <t>Material Number</t>
  </si>
  <si>
    <t>Material Description</t>
  </si>
  <si>
    <t>Availability Date</t>
  </si>
  <si>
    <t>0407-1401-52</t>
  </si>
  <si>
    <t>Y-510</t>
  </si>
  <si>
    <t>OMNIPAQUE 140mgI/ml USB 10x 50 ml USA</t>
  </si>
  <si>
    <t>Now</t>
  </si>
  <si>
    <t>0407-1411-10</t>
  </si>
  <si>
    <t>Y-101</t>
  </si>
  <si>
    <t>OMNIPAQUE 180mgI/ml VIAL10x 10 ml USA</t>
  </si>
  <si>
    <t>Now</t>
  </si>
  <si>
    <t>0407-1412-10</t>
  </si>
  <si>
    <t>Y-203</t>
  </si>
  <si>
    <t>OMNIPAQUE 240mgI/ml VIAL10x 10 ml USA</t>
  </si>
  <si>
    <t>Now</t>
  </si>
  <si>
    <t>000407-1412-20</t>
  </si>
  <si>
    <t>Y-220</t>
  </si>
  <si>
    <t>OMNIPAQUE 240mgI/ml VIAL10x 20 ml USA</t>
  </si>
  <si>
    <t>Now</t>
  </si>
  <si>
    <t>0407-1412-30</t>
  </si>
  <si>
    <t>Y-520</t>
  </si>
  <si>
    <t>OMNIPAQUE 240mgI/ml USB 10x 50 ml USA</t>
  </si>
  <si>
    <t>Now</t>
  </si>
  <si>
    <t>0407-1412-33</t>
  </si>
  <si>
    <t>Y-522</t>
  </si>
  <si>
    <t>OMNIPAQUE 240mgI/ml USB 10x100 ml USA</t>
  </si>
  <si>
    <t>Now</t>
  </si>
  <si>
    <t>0407-1413-10</t>
  </si>
  <si>
    <t>Y-306</t>
  </si>
  <si>
    <t>OMNIPAQUE 300mgI/ml VIAL10x 10 ml USA</t>
  </si>
  <si>
    <t>Now</t>
  </si>
  <si>
    <t>0407-1413-59</t>
  </si>
  <si>
    <t>Y-503</t>
  </si>
  <si>
    <t>OMNIPAQUE 300mgI/ml USB 10x 30 ml USA</t>
  </si>
  <si>
    <t>Now</t>
  </si>
  <si>
    <t>000407-1413-61</t>
  </si>
  <si>
    <t>Y-530</t>
  </si>
  <si>
    <t>OMNIPAQUE 300mgI/ml USB 10x 50 ml USA</t>
  </si>
  <si>
    <t>Now</t>
  </si>
  <si>
    <t>000407-1413-63</t>
  </si>
  <si>
    <t>Y-532</t>
  </si>
  <si>
    <t>OMNIPAQUE 300mgI/ml USB 10x100 ml USA</t>
  </si>
  <si>
    <t>Now</t>
  </si>
  <si>
    <t>0407-1413-65</t>
  </si>
  <si>
    <t>Y-534</t>
  </si>
  <si>
    <t>OMNIPAQUE 300mgI/ml USB 10x150 ml USA</t>
  </si>
  <si>
    <t>Now</t>
  </si>
  <si>
    <t>000407-1413-72</t>
  </si>
  <si>
    <t>Y-538I</t>
  </si>
  <si>
    <t>OMNIPAQUE 300mgI/ml USB IBP 10x500ml USA</t>
  </si>
  <si>
    <t>Now</t>
  </si>
  <si>
    <t>000407-1414-89</t>
  </si>
  <si>
    <t>Y-540</t>
  </si>
  <si>
    <t>OMNIPAQUE 350mgI/ml USB 10x 50 ml USA</t>
  </si>
  <si>
    <t>Now</t>
  </si>
  <si>
    <t>0407-1414-90</t>
  </si>
  <si>
    <t>Y-541</t>
  </si>
  <si>
    <t>OMNIPAQUE 350mgI/ml USB 10x 75 ml USA</t>
  </si>
  <si>
    <t>Now</t>
  </si>
  <si>
    <t>000407-1414-91</t>
  </si>
  <si>
    <t>Y-542</t>
  </si>
  <si>
    <t>OMNIPAQUE 350mgI/ml USB 10x100 ml USA</t>
  </si>
  <si>
    <t>Now</t>
  </si>
  <si>
    <t>0407-1414-93</t>
  </si>
  <si>
    <t>Y-544</t>
  </si>
  <si>
    <t>OMNIPAQUE 350mgI/ml USB 10x150 ml USA</t>
  </si>
  <si>
    <t>Now</t>
  </si>
  <si>
    <t>0407-1414-94</t>
  </si>
  <si>
    <t>Y-546</t>
  </si>
  <si>
    <t>OMNIPAQUE 350mgI/ml USB 10x200 ml USA</t>
  </si>
  <si>
    <t>Now</t>
  </si>
  <si>
    <t>000407-1414-72</t>
  </si>
  <si>
    <t>Y548I</t>
  </si>
  <si>
    <t>OMNIPAQUE 350mgI/ml USB IBP 10x500ml USA</t>
  </si>
  <si>
    <t>Now</t>
  </si>
  <si>
    <t>0407-1415-09</t>
  </si>
  <si>
    <t>RTD-09</t>
  </si>
  <si>
    <t>OMNIPAQUE  9mgI/ml USB   10x500ml USA</t>
  </si>
  <si>
    <t>Now</t>
  </si>
  <si>
    <t>0407-1416-12</t>
  </si>
  <si>
    <t>RTD-12</t>
  </si>
  <si>
    <t>OMNIPAQUE 12mgI/ml USB 10x500ml USA</t>
  </si>
  <si>
    <t>Now</t>
  </si>
  <si>
    <t>VISIPAQUE</t>
  </si>
  <si>
    <t>NDC</t>
  </si>
  <si>
    <t>Material Code</t>
  </si>
  <si>
    <t>Material Number</t>
  </si>
  <si>
    <t>Material Description</t>
  </si>
  <si>
    <t>Availability Date</t>
  </si>
  <si>
    <t>0407-2222-16</t>
  </si>
  <si>
    <t>V-550</t>
  </si>
  <si>
    <t>VISIPAQUE 270mgI/ml USB 10x 50 ml USA</t>
  </si>
  <si>
    <t>Now</t>
  </si>
  <si>
    <t>000407-2222-17</t>
  </si>
  <si>
    <t>V-552</t>
  </si>
  <si>
    <t>VISIPAQUE 270mgI/ml USB 10x100 ml USA</t>
  </si>
  <si>
    <t>Now</t>
  </si>
  <si>
    <t>000407-2222-19</t>
  </si>
  <si>
    <t>V-554</t>
  </si>
  <si>
    <t>VISIPAQUE 270mgI/ml USB 10x150 ml USA</t>
  </si>
  <si>
    <t>Now</t>
  </si>
  <si>
    <t>0407-2222-21</t>
  </si>
  <si>
    <t>V-556</t>
  </si>
  <si>
    <t>VISIPAQUE 270mgI/ml USB 10x200 ml USA</t>
  </si>
  <si>
    <t>Now</t>
  </si>
  <si>
    <t>000407-2223-16</t>
  </si>
  <si>
    <t>V-560</t>
  </si>
  <si>
    <t>VISIPAQUE 320mgI/ml USB 10x 50 ml USA</t>
  </si>
  <si>
    <t>Now</t>
  </si>
  <si>
    <t>000407-2223-17</t>
  </si>
  <si>
    <t>V-562</t>
  </si>
  <si>
    <t>VISIPAQUE 320mgI/ml USB 10x100 ml USA</t>
  </si>
  <si>
    <t>Now</t>
  </si>
  <si>
    <t>0407-2223-19</t>
  </si>
  <si>
    <t>V-564</t>
  </si>
  <si>
    <t>VISIPAQUE 320mgI/ml USB 10x150 ml USA</t>
  </si>
  <si>
    <t>Now</t>
  </si>
  <si>
    <t>000407-2223-21</t>
  </si>
  <si>
    <t>V-566</t>
  </si>
  <si>
    <t>VISIPAQUE 320mgI/ml USB 10x200 ml USA</t>
  </si>
  <si>
    <t>Now</t>
  </si>
  <si>
    <t>0407-2223-23</t>
  </si>
  <si>
    <t>V568B</t>
  </si>
  <si>
    <t>VISIPAQUE 320mgI/ml USB PH10x500ml USA</t>
  </si>
  <si>
    <t>Now</t>
  </si>
  <si>
    <t>June 10, 2025</t>
  </si>
  <si>
    <t>CLARISCAN</t>
  </si>
  <si>
    <t>NDC</t>
  </si>
  <si>
    <t>Material Code</t>
  </si>
  <si>
    <t>Material Number</t>
  </si>
  <si>
    <t>Material Description</t>
  </si>
  <si>
    <t>Availability Date</t>
  </si>
  <si>
    <t>0407-2943-06</t>
  </si>
  <si>
    <t>C-105</t>
  </si>
  <si>
    <t>Clariscan 0.5 mmol/ml   10x  5 ml USA</t>
  </si>
  <si>
    <t>Now</t>
  </si>
  <si>
    <t>0407-2943-01</t>
  </si>
  <si>
    <t>C-110</t>
  </si>
  <si>
    <t>Clariscan 0.5 mmol/ml   10x 10 ml USA</t>
  </si>
  <si>
    <t>Now</t>
  </si>
  <si>
    <t>0407-2943-02</t>
  </si>
  <si>
    <t>C-115</t>
  </si>
  <si>
    <t>Clariscan 0.5 mmol/ml   10x 15 ml USA</t>
  </si>
  <si>
    <t>Now</t>
  </si>
  <si>
    <t>0407-2943-05</t>
  </si>
  <si>
    <t>C-120</t>
  </si>
  <si>
    <t>Clariscan 0.5 mmol/ml   10x 20 ml USA</t>
  </si>
  <si>
    <t>Now</t>
  </si>
  <si>
    <t>0407-2943-12</t>
  </si>
  <si>
    <t>C-210</t>
  </si>
  <si>
    <t>Clariscan 0.5 PFS       10x 10 ml USA</t>
  </si>
  <si>
    <t>Now</t>
  </si>
  <si>
    <t>0407-2943-17</t>
  </si>
  <si>
    <t>C-215</t>
  </si>
  <si>
    <t>Clariscan 0.5 PFS       10x 15 ml USA</t>
  </si>
  <si>
    <t>Now</t>
  </si>
  <si>
    <t>0407-2943-22</t>
  </si>
  <si>
    <t>C-220</t>
  </si>
  <si>
    <t>Clariscan 0.5 PFS       10x 20 ml USA</t>
  </si>
  <si>
    <t>Now</t>
  </si>
  <si>
    <t>0407-2943-70</t>
  </si>
  <si>
    <t>C-300</t>
  </si>
  <si>
    <t>Clariscan 0.5 USB PBP   10x100 ml USA</t>
  </si>
  <si>
    <t>Now</t>
  </si>
  <si>
    <t>OPTISON</t>
  </si>
  <si>
    <t>NDC</t>
  </si>
  <si>
    <t>Material Code</t>
  </si>
  <si>
    <t>Material Number</t>
  </si>
  <si>
    <t>Material Description</t>
  </si>
  <si>
    <t>Availability Date</t>
  </si>
  <si>
    <t>0407-2707-03</t>
  </si>
  <si>
    <t>2707-03</t>
  </si>
  <si>
    <t>OPTISON 5 x 3 ml USA</t>
  </si>
  <si>
    <t>Now</t>
  </si>
  <si>
    <t>0407-2707-18</t>
  </si>
  <si>
    <t>2707-18</t>
  </si>
  <si>
    <t>OPTISON 18 x 3 ml USA</t>
  </si>
  <si>
    <t>Now</t>
  </si>
  <si>
    <t>Please contact the GE Medical Affairs team for any questions regarding product substitutions:</t>
  </si>
  <si>
    <t>Email: Medical.affairs@gehealthcare.com   Phone: 800 654 0118 (option 2, then option 3)   www.gehealthcare.com/medical_affairs</t>
  </si>
  <si>
    <t>June 10, 2025</t>
  </si>
  <si>
    <t>CHS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</si>
</sst>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name val="Calibri Bold"/>
      <family val="2"/>
    </font>
    <font>
      <sz val="8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562C1"/>
      </bottom>
      <diagonal/>
    </border>
    <border>
      <left/>
      <right/>
      <top style="thin">
        <color rgb="FF0562C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3" xfId="0" applyNumberFormat="1" applyFont="1" applyBorder="1" applyAlignment="1">
      <alignment wrapText="1"/>
    </xf>
    <xf numFmtId="0" fontId="3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twentling_concordancehs_com/Documents/~~TW%20SUPPLIERS/GE%20AMERSHAM%2010301%20(contrast%20media)/VAI%20item_price%20list_V#10301_Copy of QX064167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 t="str">
            <v>Y-546</v>
          </cell>
          <cell r="H2" t="str">
            <v>110984</v>
          </cell>
        </row>
        <row r="3">
          <cell r="G3" t="str">
            <v>Y-306</v>
          </cell>
          <cell r="H3" t="str">
            <v>134583</v>
          </cell>
        </row>
        <row r="4">
          <cell r="G4" t="str">
            <v>Y-101</v>
          </cell>
          <cell r="H4" t="str">
            <v>134607</v>
          </cell>
        </row>
        <row r="5">
          <cell r="G5" t="str">
            <v>Y-203</v>
          </cell>
          <cell r="H5" t="str">
            <v>134617</v>
          </cell>
        </row>
        <row r="6">
          <cell r="G6" t="str">
            <v>Y-520</v>
          </cell>
          <cell r="H6" t="str">
            <v>154661</v>
          </cell>
        </row>
        <row r="7">
          <cell r="G7" t="str">
            <v>V-550</v>
          </cell>
          <cell r="H7" t="str">
            <v>170590</v>
          </cell>
        </row>
        <row r="8">
          <cell r="G8" t="str">
            <v>V-568B</v>
          </cell>
          <cell r="H8" t="str">
            <v>175291</v>
          </cell>
        </row>
        <row r="9">
          <cell r="G9" t="str">
            <v>Y-503</v>
          </cell>
          <cell r="H9" t="str">
            <v>177601</v>
          </cell>
        </row>
        <row r="10">
          <cell r="G10" t="str">
            <v>Y-510</v>
          </cell>
          <cell r="H10" t="str">
            <v>200276</v>
          </cell>
        </row>
        <row r="11">
          <cell r="G11" t="str">
            <v>2707-03</v>
          </cell>
          <cell r="H11" t="str">
            <v>230869</v>
          </cell>
        </row>
        <row r="12">
          <cell r="G12" t="str">
            <v>Y-522</v>
          </cell>
          <cell r="H12" t="str">
            <v>237325</v>
          </cell>
        </row>
        <row r="13">
          <cell r="G13" t="str">
            <v>J-100</v>
          </cell>
          <cell r="H13" t="str">
            <v>271572</v>
          </cell>
        </row>
        <row r="14">
          <cell r="G14" t="str">
            <v>RTD-09</v>
          </cell>
          <cell r="H14" t="str">
            <v>271836</v>
          </cell>
        </row>
        <row r="15">
          <cell r="G15" t="str">
            <v>V-566</v>
          </cell>
          <cell r="H15" t="str">
            <v>305333</v>
          </cell>
        </row>
        <row r="16">
          <cell r="G16" t="str">
            <v>Y-538I</v>
          </cell>
          <cell r="H16" t="str">
            <v>339323</v>
          </cell>
        </row>
        <row r="17">
          <cell r="G17" t="str">
            <v>00407270718</v>
          </cell>
          <cell r="H17" t="str">
            <v>348039</v>
          </cell>
        </row>
        <row r="18">
          <cell r="G18" t="str">
            <v>RTD-12</v>
          </cell>
          <cell r="H18" t="str">
            <v>350067</v>
          </cell>
        </row>
        <row r="19">
          <cell r="G19" t="str">
            <v>Y-548I</v>
          </cell>
          <cell r="H19" t="str">
            <v>357382</v>
          </cell>
        </row>
        <row r="20">
          <cell r="G20" t="str">
            <v>2031069-003</v>
          </cell>
          <cell r="H20" t="str">
            <v>358334</v>
          </cell>
        </row>
        <row r="21">
          <cell r="G21" t="str">
            <v>E8324PC</v>
          </cell>
          <cell r="H21" t="str">
            <v>383861</v>
          </cell>
        </row>
        <row r="22">
          <cell r="G22" t="str">
            <v>2108172-001-596175</v>
          </cell>
          <cell r="H22" t="str">
            <v>402387</v>
          </cell>
        </row>
        <row r="23">
          <cell r="G23" t="str">
            <v>C-110</v>
          </cell>
          <cell r="H23" t="str">
            <v>407227</v>
          </cell>
        </row>
        <row r="24">
          <cell r="G24" t="str">
            <v>C-115</v>
          </cell>
          <cell r="H24" t="str">
            <v>407232</v>
          </cell>
        </row>
        <row r="25">
          <cell r="G25" t="str">
            <v>C-120</v>
          </cell>
          <cell r="H25" t="str">
            <v>407233</v>
          </cell>
        </row>
        <row r="26">
          <cell r="G26" t="str">
            <v>C-210</v>
          </cell>
          <cell r="H26" t="str">
            <v>407234</v>
          </cell>
        </row>
        <row r="27">
          <cell r="G27" t="str">
            <v>C-215</v>
          </cell>
          <cell r="H27" t="str">
            <v>407235</v>
          </cell>
        </row>
        <row r="28">
          <cell r="G28" t="str">
            <v>C-220</v>
          </cell>
          <cell r="H28" t="str">
            <v>407237</v>
          </cell>
        </row>
        <row r="29">
          <cell r="G29" t="str">
            <v>C-300</v>
          </cell>
          <cell r="H29" t="str">
            <v>407250</v>
          </cell>
        </row>
        <row r="30">
          <cell r="G30" t="str">
            <v>J-180</v>
          </cell>
          <cell r="H30" t="str">
            <v>715516</v>
          </cell>
        </row>
        <row r="31">
          <cell r="G31" t="str">
            <v>2710-21</v>
          </cell>
          <cell r="H31" t="str">
            <v>719905</v>
          </cell>
        </row>
        <row r="32">
          <cell r="G32" t="str">
            <v>V-554</v>
          </cell>
          <cell r="H32" t="str">
            <v>720484</v>
          </cell>
        </row>
        <row r="33">
          <cell r="G33" t="str">
            <v>Y-530</v>
          </cell>
          <cell r="H33" t="str">
            <v>765644</v>
          </cell>
        </row>
        <row r="34">
          <cell r="G34" t="str">
            <v>Y-544</v>
          </cell>
          <cell r="H34" t="str">
            <v>765677</v>
          </cell>
        </row>
        <row r="35">
          <cell r="G35" t="str">
            <v>Y-542</v>
          </cell>
          <cell r="H35" t="str">
            <v>765693</v>
          </cell>
        </row>
        <row r="36">
          <cell r="G36" t="str">
            <v>Y-532</v>
          </cell>
          <cell r="H36" t="str">
            <v>765701</v>
          </cell>
        </row>
        <row r="37">
          <cell r="G37" t="str">
            <v>Y-534</v>
          </cell>
          <cell r="H37" t="str">
            <v>765800</v>
          </cell>
        </row>
        <row r="38">
          <cell r="G38" t="str">
            <v>Y-540</v>
          </cell>
          <cell r="H38" t="str">
            <v>766196</v>
          </cell>
        </row>
        <row r="39">
          <cell r="G39" t="str">
            <v>V-560</v>
          </cell>
          <cell r="H39" t="str">
            <v>766220</v>
          </cell>
        </row>
        <row r="40">
          <cell r="G40" t="str">
            <v>V-564</v>
          </cell>
          <cell r="H40" t="str">
            <v>766238</v>
          </cell>
        </row>
        <row r="41">
          <cell r="G41" t="str">
            <v>V-552</v>
          </cell>
          <cell r="H41" t="str">
            <v>766246</v>
          </cell>
        </row>
        <row r="42">
          <cell r="G42" t="str">
            <v>V-562</v>
          </cell>
          <cell r="H42" t="str">
            <v>772053</v>
          </cell>
        </row>
        <row r="43">
          <cell r="G43" t="str">
            <v>J-120</v>
          </cell>
          <cell r="H43" t="str">
            <v>799346</v>
          </cell>
        </row>
        <row r="44">
          <cell r="G44" t="str">
            <v>J-140</v>
          </cell>
          <cell r="H44" t="str">
            <v>799387</v>
          </cell>
        </row>
        <row r="45">
          <cell r="G45" t="str">
            <v>Y-220</v>
          </cell>
          <cell r="H45" t="str">
            <v>822072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tabSelected="1" workbookViewId="0">
      <selection activeCell="G29" sqref="G29"/>
    </sheetView>
  </sheetViews>
  <sheetFormatPr defaultRowHeight="12.75" x14ac:dyDescent="0.2"/>
  <cols>
    <col min="1" max="1" width="33"/>
    <col min="2" max="2" width="11"/>
    <col min="3" max="3" width="13"/>
    <col min="4" max="4" width="24"/>
    <col min="5" max="5" width="14"/>
    <col min="6" max="6" width="14.140625" style="11" customWidth="1"/>
  </cols>
  <sheetData>
    <row r="1" spans="1:6" ht="30" x14ac:dyDescent="0.25">
      <c r="A1" s="1" t="s">
        <v>0</v>
      </c>
      <c r="B1" s="2"/>
      <c r="C1" s="2"/>
      <c r="D1" s="2"/>
      <c r="E1" s="2"/>
    </row>
    <row r="2" spans="1:6" ht="15" x14ac:dyDescent="0.25">
      <c r="A2" s="1" t="s">
        <v>1</v>
      </c>
      <c r="B2" s="2"/>
      <c r="C2" s="2"/>
      <c r="D2" s="2"/>
      <c r="E2" s="2"/>
    </row>
    <row r="3" spans="1:6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2" t="s">
        <v>185</v>
      </c>
    </row>
    <row r="4" spans="1:6" ht="22.5" x14ac:dyDescent="0.2">
      <c r="A4" s="4" t="s">
        <v>7</v>
      </c>
      <c r="B4" s="4" t="s">
        <v>8</v>
      </c>
      <c r="C4" s="5">
        <v>1123749</v>
      </c>
      <c r="D4" s="4" t="s">
        <v>9</v>
      </c>
      <c r="E4" s="4" t="s">
        <v>10</v>
      </c>
      <c r="F4" s="13" t="str">
        <f>VLOOKUP(B4,'[1]Vendor Pricing Updat'!$G$1:$H$65536,2,FALSE)</f>
        <v>200276</v>
      </c>
    </row>
    <row r="5" spans="1:6" ht="22.5" x14ac:dyDescent="0.2">
      <c r="A5" s="4" t="s">
        <v>11</v>
      </c>
      <c r="B5" s="4" t="s">
        <v>12</v>
      </c>
      <c r="C5" s="5">
        <v>1114246</v>
      </c>
      <c r="D5" s="4" t="s">
        <v>13</v>
      </c>
      <c r="E5" s="4" t="s">
        <v>14</v>
      </c>
      <c r="F5" s="13" t="str">
        <f>VLOOKUP(B5,'[1]Vendor Pricing Updat'!$G$1:$H$65536,2,FALSE)</f>
        <v>134607</v>
      </c>
    </row>
    <row r="6" spans="1:6" ht="22.5" x14ac:dyDescent="0.2">
      <c r="A6" s="4" t="s">
        <v>15</v>
      </c>
      <c r="B6" s="4" t="s">
        <v>16</v>
      </c>
      <c r="C6" s="5">
        <v>1114248</v>
      </c>
      <c r="D6" s="4" t="s">
        <v>17</v>
      </c>
      <c r="E6" s="4" t="s">
        <v>18</v>
      </c>
      <c r="F6" s="13" t="str">
        <f>VLOOKUP(B6,'[1]Vendor Pricing Updat'!$G$1:$H$65536,2,FALSE)</f>
        <v>134617</v>
      </c>
    </row>
    <row r="7" spans="1:6" ht="22.5" x14ac:dyDescent="0.2">
      <c r="A7" s="4" t="s">
        <v>19</v>
      </c>
      <c r="B7" s="4" t="s">
        <v>20</v>
      </c>
      <c r="C7" s="5">
        <v>1114249</v>
      </c>
      <c r="D7" s="4" t="s">
        <v>21</v>
      </c>
      <c r="E7" s="4" t="s">
        <v>22</v>
      </c>
      <c r="F7" s="13" t="str">
        <f>VLOOKUP(B7,'[1]Vendor Pricing Updat'!$G$1:$H$65536,2,FALSE)</f>
        <v>822072</v>
      </c>
    </row>
    <row r="8" spans="1:6" ht="22.5" x14ac:dyDescent="0.2">
      <c r="A8" s="4" t="s">
        <v>23</v>
      </c>
      <c r="B8" s="4" t="s">
        <v>24</v>
      </c>
      <c r="C8" s="5">
        <v>1123750</v>
      </c>
      <c r="D8" s="4" t="s">
        <v>25</v>
      </c>
      <c r="E8" s="4" t="s">
        <v>26</v>
      </c>
      <c r="F8" s="13" t="str">
        <f>VLOOKUP(B8,'[1]Vendor Pricing Updat'!$G$1:$H$65536,2,FALSE)</f>
        <v>154661</v>
      </c>
    </row>
    <row r="9" spans="1:6" ht="22.5" x14ac:dyDescent="0.2">
      <c r="A9" s="4" t="s">
        <v>27</v>
      </c>
      <c r="B9" s="4" t="s">
        <v>28</v>
      </c>
      <c r="C9" s="5">
        <v>1123751</v>
      </c>
      <c r="D9" s="4" t="s">
        <v>29</v>
      </c>
      <c r="E9" s="4" t="s">
        <v>30</v>
      </c>
      <c r="F9" s="13" t="str">
        <f>VLOOKUP(B9,'[1]Vendor Pricing Updat'!$G$1:$H$65536,2,FALSE)</f>
        <v>237325</v>
      </c>
    </row>
    <row r="10" spans="1:6" ht="22.5" x14ac:dyDescent="0.2">
      <c r="A10" s="4" t="s">
        <v>31</v>
      </c>
      <c r="B10" s="4" t="s">
        <v>32</v>
      </c>
      <c r="C10" s="5">
        <v>1114256</v>
      </c>
      <c r="D10" s="4" t="s">
        <v>33</v>
      </c>
      <c r="E10" s="4" t="s">
        <v>34</v>
      </c>
      <c r="F10" s="13" t="str">
        <f>VLOOKUP(B10,'[1]Vendor Pricing Updat'!$G$1:$H$65536,2,FALSE)</f>
        <v>134583</v>
      </c>
    </row>
    <row r="11" spans="1:6" ht="22.5" x14ac:dyDescent="0.2">
      <c r="A11" s="4" t="s">
        <v>35</v>
      </c>
      <c r="B11" s="4" t="s">
        <v>36</v>
      </c>
      <c r="C11" s="5">
        <v>1172741</v>
      </c>
      <c r="D11" s="4" t="s">
        <v>37</v>
      </c>
      <c r="E11" s="4" t="s">
        <v>38</v>
      </c>
      <c r="F11" s="13" t="str">
        <f>VLOOKUP(B11,'[1]Vendor Pricing Updat'!$G$1:$H$65536,2,FALSE)</f>
        <v>177601</v>
      </c>
    </row>
    <row r="12" spans="1:6" ht="22.5" x14ac:dyDescent="0.2">
      <c r="A12" s="4" t="s">
        <v>39</v>
      </c>
      <c r="B12" s="4" t="s">
        <v>40</v>
      </c>
      <c r="C12" s="5">
        <v>1123755</v>
      </c>
      <c r="D12" s="4" t="s">
        <v>41</v>
      </c>
      <c r="E12" s="4" t="s">
        <v>42</v>
      </c>
      <c r="F12" s="13" t="str">
        <f>VLOOKUP(B12,'[1]Vendor Pricing Updat'!$G$1:$H$65536,2,FALSE)</f>
        <v>765644</v>
      </c>
    </row>
    <row r="13" spans="1:6" ht="22.5" x14ac:dyDescent="0.2">
      <c r="A13" s="4" t="s">
        <v>43</v>
      </c>
      <c r="B13" s="4" t="s">
        <v>44</v>
      </c>
      <c r="C13" s="5">
        <v>1123757</v>
      </c>
      <c r="D13" s="4" t="s">
        <v>45</v>
      </c>
      <c r="E13" s="4" t="s">
        <v>46</v>
      </c>
      <c r="F13" s="13" t="str">
        <f>VLOOKUP(B13,'[1]Vendor Pricing Updat'!$G$1:$H$65536,2,FALSE)</f>
        <v>765701</v>
      </c>
    </row>
    <row r="14" spans="1:6" ht="22.5" x14ac:dyDescent="0.2">
      <c r="A14" s="4" t="s">
        <v>47</v>
      </c>
      <c r="B14" s="4" t="s">
        <v>48</v>
      </c>
      <c r="C14" s="5">
        <v>1123758</v>
      </c>
      <c r="D14" s="4" t="s">
        <v>49</v>
      </c>
      <c r="E14" s="4" t="s">
        <v>50</v>
      </c>
      <c r="F14" s="13" t="str">
        <f>VLOOKUP(B14,'[1]Vendor Pricing Updat'!$G$1:$H$65536,2,FALSE)</f>
        <v>765800</v>
      </c>
    </row>
    <row r="15" spans="1:6" ht="22.5" x14ac:dyDescent="0.2">
      <c r="A15" s="4" t="s">
        <v>51</v>
      </c>
      <c r="B15" s="4" t="s">
        <v>52</v>
      </c>
      <c r="C15" s="5">
        <v>1188626</v>
      </c>
      <c r="D15" s="4" t="s">
        <v>53</v>
      </c>
      <c r="E15" s="4" t="s">
        <v>54</v>
      </c>
      <c r="F15" s="13" t="str">
        <f>VLOOKUP(B15,'[1]Vendor Pricing Updat'!$G$1:$H$65536,2,FALSE)</f>
        <v>339323</v>
      </c>
    </row>
    <row r="16" spans="1:6" ht="22.5" x14ac:dyDescent="0.2">
      <c r="A16" s="4" t="s">
        <v>55</v>
      </c>
      <c r="B16" s="4" t="s">
        <v>56</v>
      </c>
      <c r="C16" s="5">
        <v>1123760</v>
      </c>
      <c r="D16" s="4" t="s">
        <v>57</v>
      </c>
      <c r="E16" s="4" t="s">
        <v>58</v>
      </c>
      <c r="F16" s="13" t="str">
        <f>VLOOKUP(B16,'[1]Vendor Pricing Updat'!$G$1:$H$65536,2,FALSE)</f>
        <v>766196</v>
      </c>
    </row>
    <row r="17" spans="1:6" ht="22.5" x14ac:dyDescent="0.2">
      <c r="A17" s="4" t="s">
        <v>59</v>
      </c>
      <c r="B17" s="4" t="s">
        <v>60</v>
      </c>
      <c r="C17" s="5">
        <v>1123761</v>
      </c>
      <c r="D17" s="4" t="s">
        <v>61</v>
      </c>
      <c r="E17" s="4" t="s">
        <v>62</v>
      </c>
      <c r="F17" s="13" t="e">
        <f>VLOOKUP(B17,'[1]Vendor Pricing Updat'!$G$1:$H$65536,2,FALSE)</f>
        <v>#N/A</v>
      </c>
    </row>
    <row r="18" spans="1:6" ht="22.5" x14ac:dyDescent="0.2">
      <c r="A18" s="4" t="s">
        <v>63</v>
      </c>
      <c r="B18" s="4" t="s">
        <v>64</v>
      </c>
      <c r="C18" s="5">
        <v>1123762</v>
      </c>
      <c r="D18" s="4" t="s">
        <v>65</v>
      </c>
      <c r="E18" s="4" t="s">
        <v>66</v>
      </c>
      <c r="F18" s="13" t="str">
        <f>VLOOKUP(B18,'[1]Vendor Pricing Updat'!$G$1:$H$65536,2,FALSE)</f>
        <v>765693</v>
      </c>
    </row>
    <row r="19" spans="1:6" ht="22.5" x14ac:dyDescent="0.2">
      <c r="A19" s="4" t="s">
        <v>67</v>
      </c>
      <c r="B19" s="4" t="s">
        <v>68</v>
      </c>
      <c r="C19" s="5">
        <v>1123763</v>
      </c>
      <c r="D19" s="4" t="s">
        <v>69</v>
      </c>
      <c r="E19" s="4" t="s">
        <v>70</v>
      </c>
      <c r="F19" s="13" t="str">
        <f>VLOOKUP(B19,'[1]Vendor Pricing Updat'!$G$1:$H$65536,2,FALSE)</f>
        <v>765677</v>
      </c>
    </row>
    <row r="20" spans="1:6" ht="22.5" x14ac:dyDescent="0.2">
      <c r="A20" s="4" t="s">
        <v>71</v>
      </c>
      <c r="B20" s="4" t="s">
        <v>72</v>
      </c>
      <c r="C20" s="5">
        <v>1123764</v>
      </c>
      <c r="D20" s="4" t="s">
        <v>73</v>
      </c>
      <c r="E20" s="4" t="s">
        <v>74</v>
      </c>
      <c r="F20" s="13" t="str">
        <f>VLOOKUP(B20,'[1]Vendor Pricing Updat'!$G$1:$H$65536,2,FALSE)</f>
        <v>110984</v>
      </c>
    </row>
    <row r="21" spans="1:6" ht="22.5" x14ac:dyDescent="0.2">
      <c r="A21" s="4" t="s">
        <v>75</v>
      </c>
      <c r="B21" s="4" t="s">
        <v>76</v>
      </c>
      <c r="C21" s="5">
        <v>1188627</v>
      </c>
      <c r="D21" s="4" t="s">
        <v>77</v>
      </c>
      <c r="E21" s="4" t="s">
        <v>78</v>
      </c>
      <c r="F21" s="13" t="e">
        <f>VLOOKUP(B21,'[1]Vendor Pricing Updat'!$G$1:$H$65536,2,FALSE)</f>
        <v>#N/A</v>
      </c>
    </row>
    <row r="22" spans="1:6" ht="22.5" x14ac:dyDescent="0.2">
      <c r="A22" s="4" t="s">
        <v>79</v>
      </c>
      <c r="B22" s="4" t="s">
        <v>80</v>
      </c>
      <c r="C22" s="5">
        <v>1190760</v>
      </c>
      <c r="D22" s="4" t="s">
        <v>81</v>
      </c>
      <c r="E22" s="4" t="s">
        <v>82</v>
      </c>
      <c r="F22" s="13" t="str">
        <f>VLOOKUP(B22,'[1]Vendor Pricing Updat'!$G$1:$H$65536,2,FALSE)</f>
        <v>271836</v>
      </c>
    </row>
    <row r="23" spans="1:6" ht="22.5" x14ac:dyDescent="0.2">
      <c r="A23" s="4" t="s">
        <v>83</v>
      </c>
      <c r="B23" s="4" t="s">
        <v>84</v>
      </c>
      <c r="C23" s="5">
        <v>1190761</v>
      </c>
      <c r="D23" s="4" t="s">
        <v>85</v>
      </c>
      <c r="E23" s="4" t="s">
        <v>86</v>
      </c>
      <c r="F23" s="13" t="str">
        <f>VLOOKUP(B23,'[1]Vendor Pricing Updat'!$G$1:$H$65536,2,FALSE)</f>
        <v>350067</v>
      </c>
    </row>
    <row r="24" spans="1:6" ht="15" x14ac:dyDescent="0.25">
      <c r="A24" s="1" t="s">
        <v>87</v>
      </c>
      <c r="B24" s="2"/>
      <c r="C24" s="2"/>
      <c r="D24" s="2"/>
      <c r="E24" s="2"/>
    </row>
    <row r="25" spans="1:6" x14ac:dyDescent="0.2">
      <c r="A25" s="3" t="s">
        <v>88</v>
      </c>
      <c r="B25" s="3" t="s">
        <v>89</v>
      </c>
      <c r="C25" s="3" t="s">
        <v>90</v>
      </c>
      <c r="D25" s="3" t="s">
        <v>91</v>
      </c>
      <c r="E25" s="3" t="s">
        <v>92</v>
      </c>
      <c r="F25" s="12" t="s">
        <v>185</v>
      </c>
    </row>
    <row r="26" spans="1:6" ht="22.5" x14ac:dyDescent="0.2">
      <c r="A26" s="4" t="s">
        <v>93</v>
      </c>
      <c r="B26" s="4" t="s">
        <v>94</v>
      </c>
      <c r="C26" s="5">
        <v>1123766</v>
      </c>
      <c r="D26" s="4" t="s">
        <v>95</v>
      </c>
      <c r="E26" s="4" t="s">
        <v>96</v>
      </c>
      <c r="F26" s="13" t="str">
        <f>VLOOKUP(B26,'[1]Vendor Pricing Updat'!$G$1:$H$65536,2,FALSE)</f>
        <v>170590</v>
      </c>
    </row>
    <row r="27" spans="1:6" ht="22.5" x14ac:dyDescent="0.2">
      <c r="A27" s="4" t="s">
        <v>97</v>
      </c>
      <c r="B27" s="4" t="s">
        <v>98</v>
      </c>
      <c r="C27" s="5">
        <v>1123767</v>
      </c>
      <c r="D27" s="4" t="s">
        <v>99</v>
      </c>
      <c r="E27" s="4" t="s">
        <v>100</v>
      </c>
      <c r="F27" s="13" t="str">
        <f>VLOOKUP(B27,'[1]Vendor Pricing Updat'!$G$1:$H$65536,2,FALSE)</f>
        <v>766246</v>
      </c>
    </row>
    <row r="28" spans="1:6" ht="22.5" x14ac:dyDescent="0.2">
      <c r="A28" s="4" t="s">
        <v>101</v>
      </c>
      <c r="B28" s="4" t="s">
        <v>102</v>
      </c>
      <c r="C28" s="5">
        <v>1123768</v>
      </c>
      <c r="D28" s="4" t="s">
        <v>103</v>
      </c>
      <c r="E28" s="4" t="s">
        <v>104</v>
      </c>
      <c r="F28" s="13" t="str">
        <f>VLOOKUP(B28,'[1]Vendor Pricing Updat'!$G$1:$H$65536,2,FALSE)</f>
        <v>720484</v>
      </c>
    </row>
    <row r="29" spans="1:6" ht="22.5" x14ac:dyDescent="0.2">
      <c r="A29" s="4" t="s">
        <v>105</v>
      </c>
      <c r="B29" s="4" t="s">
        <v>106</v>
      </c>
      <c r="C29" s="5">
        <v>1123769</v>
      </c>
      <c r="D29" s="4" t="s">
        <v>107</v>
      </c>
      <c r="E29" s="4" t="s">
        <v>108</v>
      </c>
      <c r="F29" s="13" t="e">
        <f>VLOOKUP(B29,'[1]Vendor Pricing Updat'!$G$1:$H$65536,2,FALSE)</f>
        <v>#N/A</v>
      </c>
    </row>
    <row r="30" spans="1:6" ht="22.5" x14ac:dyDescent="0.2">
      <c r="A30" s="4" t="s">
        <v>109</v>
      </c>
      <c r="B30" s="4" t="s">
        <v>110</v>
      </c>
      <c r="C30" s="5">
        <v>1123771</v>
      </c>
      <c r="D30" s="4" t="s">
        <v>111</v>
      </c>
      <c r="E30" s="4" t="s">
        <v>112</v>
      </c>
      <c r="F30" s="13" t="str">
        <f>VLOOKUP(B30,'[1]Vendor Pricing Updat'!$G$1:$H$65536,2,FALSE)</f>
        <v>766220</v>
      </c>
    </row>
    <row r="31" spans="1:6" ht="22.5" x14ac:dyDescent="0.2">
      <c r="A31" s="4" t="s">
        <v>113</v>
      </c>
      <c r="B31" s="4" t="s">
        <v>114</v>
      </c>
      <c r="C31" s="5">
        <v>1123772</v>
      </c>
      <c r="D31" s="4" t="s">
        <v>115</v>
      </c>
      <c r="E31" s="4" t="s">
        <v>116</v>
      </c>
      <c r="F31" s="13" t="str">
        <f>VLOOKUP(B31,'[1]Vendor Pricing Updat'!$G$1:$H$65536,2,FALSE)</f>
        <v>772053</v>
      </c>
    </row>
    <row r="32" spans="1:6" ht="22.5" x14ac:dyDescent="0.2">
      <c r="A32" s="4" t="s">
        <v>117</v>
      </c>
      <c r="B32" s="4" t="s">
        <v>118</v>
      </c>
      <c r="C32" s="5">
        <v>1123773</v>
      </c>
      <c r="D32" s="4" t="s">
        <v>119</v>
      </c>
      <c r="E32" s="4" t="s">
        <v>120</v>
      </c>
      <c r="F32" s="13" t="str">
        <f>VLOOKUP(B32,'[1]Vendor Pricing Updat'!$G$1:$H$65536,2,FALSE)</f>
        <v>766238</v>
      </c>
    </row>
    <row r="33" spans="1:6" ht="22.5" x14ac:dyDescent="0.2">
      <c r="A33" s="4" t="s">
        <v>121</v>
      </c>
      <c r="B33" s="4" t="s">
        <v>122</v>
      </c>
      <c r="C33" s="5">
        <v>1123774</v>
      </c>
      <c r="D33" s="4" t="s">
        <v>123</v>
      </c>
      <c r="E33" s="4" t="s">
        <v>124</v>
      </c>
      <c r="F33" s="13" t="str">
        <f>VLOOKUP(B33,'[1]Vendor Pricing Updat'!$G$1:$H$65536,2,FALSE)</f>
        <v>305333</v>
      </c>
    </row>
    <row r="34" spans="1:6" ht="22.5" x14ac:dyDescent="0.2">
      <c r="A34" s="4" t="s">
        <v>125</v>
      </c>
      <c r="B34" s="4" t="s">
        <v>126</v>
      </c>
      <c r="C34" s="5">
        <v>1133992</v>
      </c>
      <c r="D34" s="4" t="s">
        <v>127</v>
      </c>
      <c r="E34" s="4" t="s">
        <v>128</v>
      </c>
      <c r="F34" s="13" t="e">
        <f>VLOOKUP(B34,'[1]Vendor Pricing Updat'!$G$1:$H$65536,2,FALSE)</f>
        <v>#N/A</v>
      </c>
    </row>
    <row r="35" spans="1:6" ht="15" x14ac:dyDescent="0.25">
      <c r="A35" s="6" t="s">
        <v>129</v>
      </c>
      <c r="B35" s="2"/>
      <c r="C35" s="2"/>
      <c r="D35" s="2"/>
      <c r="E35" s="2"/>
    </row>
    <row r="36" spans="1:6" x14ac:dyDescent="0.2">
      <c r="A36" s="2"/>
      <c r="B36" s="2"/>
      <c r="C36" s="2"/>
      <c r="D36" s="2"/>
      <c r="E36" s="2"/>
    </row>
    <row r="37" spans="1:6" ht="15" x14ac:dyDescent="0.25">
      <c r="A37" s="1" t="s">
        <v>130</v>
      </c>
      <c r="B37" s="2"/>
      <c r="C37" s="2"/>
      <c r="D37" s="2"/>
      <c r="E37" s="2"/>
    </row>
    <row r="38" spans="1:6" x14ac:dyDescent="0.2">
      <c r="A38" s="3" t="s">
        <v>131</v>
      </c>
      <c r="B38" s="3" t="s">
        <v>132</v>
      </c>
      <c r="C38" s="3" t="s">
        <v>133</v>
      </c>
      <c r="D38" s="3" t="s">
        <v>134</v>
      </c>
      <c r="E38" s="3" t="s">
        <v>135</v>
      </c>
      <c r="F38" s="12" t="s">
        <v>185</v>
      </c>
    </row>
    <row r="39" spans="1:6" ht="22.5" x14ac:dyDescent="0.2">
      <c r="A39" s="4" t="s">
        <v>136</v>
      </c>
      <c r="B39" s="4" t="s">
        <v>137</v>
      </c>
      <c r="C39" s="5">
        <v>1195214</v>
      </c>
      <c r="D39" s="4" t="s">
        <v>138</v>
      </c>
      <c r="E39" s="4" t="s">
        <v>139</v>
      </c>
      <c r="F39" s="13" t="e">
        <f>VLOOKUP(A39,'[1]Vendor Pricing Updat'!$G$1:$H$65536,2,FALSE)</f>
        <v>#N/A</v>
      </c>
    </row>
    <row r="40" spans="1:6" ht="22.5" x14ac:dyDescent="0.2">
      <c r="A40" s="4" t="s">
        <v>140</v>
      </c>
      <c r="B40" s="4" t="s">
        <v>141</v>
      </c>
      <c r="C40" s="5">
        <v>1193466</v>
      </c>
      <c r="D40" s="4" t="s">
        <v>142</v>
      </c>
      <c r="E40" s="4" t="s">
        <v>143</v>
      </c>
      <c r="F40" s="13" t="e">
        <f>VLOOKUP(A40,'[1]Vendor Pricing Updat'!$G$1:$H$65536,2,FALSE)</f>
        <v>#N/A</v>
      </c>
    </row>
    <row r="41" spans="1:6" ht="22.5" x14ac:dyDescent="0.2">
      <c r="A41" s="4" t="s">
        <v>144</v>
      </c>
      <c r="B41" s="4" t="s">
        <v>145</v>
      </c>
      <c r="C41" s="5">
        <v>1193467</v>
      </c>
      <c r="D41" s="4" t="s">
        <v>146</v>
      </c>
      <c r="E41" s="4" t="s">
        <v>147</v>
      </c>
      <c r="F41" s="13" t="e">
        <f>VLOOKUP(A41,'[1]Vendor Pricing Updat'!$G$1:$H$65536,2,FALSE)</f>
        <v>#N/A</v>
      </c>
    </row>
    <row r="42" spans="1:6" ht="22.5" x14ac:dyDescent="0.2">
      <c r="A42" s="4" t="s">
        <v>148</v>
      </c>
      <c r="B42" s="4" t="s">
        <v>149</v>
      </c>
      <c r="C42" s="5">
        <v>1193468</v>
      </c>
      <c r="D42" s="4" t="s">
        <v>150</v>
      </c>
      <c r="E42" s="4" t="s">
        <v>151</v>
      </c>
      <c r="F42" s="13" t="e">
        <f>VLOOKUP(A42,'[1]Vendor Pricing Updat'!$G$1:$H$65536,2,FALSE)</f>
        <v>#N/A</v>
      </c>
    </row>
    <row r="43" spans="1:6" ht="22.5" x14ac:dyDescent="0.2">
      <c r="A43" s="4" t="s">
        <v>152</v>
      </c>
      <c r="B43" s="4" t="s">
        <v>153</v>
      </c>
      <c r="C43" s="5">
        <v>1193469</v>
      </c>
      <c r="D43" s="4" t="s">
        <v>154</v>
      </c>
      <c r="E43" s="4" t="s">
        <v>155</v>
      </c>
      <c r="F43" s="13" t="e">
        <f>VLOOKUP(A43,'[1]Vendor Pricing Updat'!$G$1:$H$65536,2,FALSE)</f>
        <v>#N/A</v>
      </c>
    </row>
    <row r="44" spans="1:6" ht="22.5" x14ac:dyDescent="0.2">
      <c r="A44" s="4" t="s">
        <v>156</v>
      </c>
      <c r="B44" s="4" t="s">
        <v>157</v>
      </c>
      <c r="C44" s="5">
        <v>1193471</v>
      </c>
      <c r="D44" s="4" t="s">
        <v>158</v>
      </c>
      <c r="E44" s="4" t="s">
        <v>159</v>
      </c>
      <c r="F44" s="13" t="e">
        <f>VLOOKUP(A44,'[1]Vendor Pricing Updat'!$G$1:$H$65536,2,FALSE)</f>
        <v>#N/A</v>
      </c>
    </row>
    <row r="45" spans="1:6" ht="22.5" x14ac:dyDescent="0.2">
      <c r="A45" s="4" t="s">
        <v>160</v>
      </c>
      <c r="B45" s="4" t="s">
        <v>161</v>
      </c>
      <c r="C45" s="5">
        <v>1193472</v>
      </c>
      <c r="D45" s="4" t="s">
        <v>162</v>
      </c>
      <c r="E45" s="4" t="s">
        <v>163</v>
      </c>
      <c r="F45" s="13" t="e">
        <f>VLOOKUP(A45,'[1]Vendor Pricing Updat'!$G$1:$H$65536,2,FALSE)</f>
        <v>#N/A</v>
      </c>
    </row>
    <row r="46" spans="1:6" ht="22.5" x14ac:dyDescent="0.2">
      <c r="A46" s="4" t="s">
        <v>164</v>
      </c>
      <c r="B46" s="4" t="s">
        <v>165</v>
      </c>
      <c r="C46" s="5">
        <v>1193473</v>
      </c>
      <c r="D46" s="4" t="s">
        <v>166</v>
      </c>
      <c r="E46" s="4" t="s">
        <v>167</v>
      </c>
      <c r="F46" s="13" t="e">
        <f>VLOOKUP(A46,'[1]Vendor Pricing Updat'!$G$1:$H$65536,2,FALSE)</f>
        <v>#N/A</v>
      </c>
    </row>
    <row r="47" spans="1:6" ht="15" x14ac:dyDescent="0.25">
      <c r="A47" s="1" t="s">
        <v>168</v>
      </c>
      <c r="B47" s="2"/>
      <c r="C47" s="2"/>
      <c r="D47" s="2"/>
      <c r="E47" s="2"/>
    </row>
    <row r="48" spans="1:6" x14ac:dyDescent="0.2">
      <c r="A48" s="3" t="s">
        <v>169</v>
      </c>
      <c r="B48" s="3" t="s">
        <v>170</v>
      </c>
      <c r="C48" s="3" t="s">
        <v>171</v>
      </c>
      <c r="D48" s="3" t="s">
        <v>172</v>
      </c>
      <c r="E48" s="3" t="s">
        <v>173</v>
      </c>
      <c r="F48" s="12" t="s">
        <v>185</v>
      </c>
    </row>
    <row r="49" spans="1:6" x14ac:dyDescent="0.2">
      <c r="A49" s="4" t="s">
        <v>174</v>
      </c>
      <c r="B49" s="4" t="s">
        <v>175</v>
      </c>
      <c r="C49" s="5">
        <v>1173653</v>
      </c>
      <c r="D49" s="4" t="s">
        <v>176</v>
      </c>
      <c r="E49" s="4" t="s">
        <v>177</v>
      </c>
      <c r="F49" s="13" t="str">
        <f>VLOOKUP(B49,'[1]Vendor Pricing Updat'!$G$1:$H$65536,2,FALSE)</f>
        <v>230869</v>
      </c>
    </row>
    <row r="50" spans="1:6" x14ac:dyDescent="0.2">
      <c r="A50" s="4" t="s">
        <v>178</v>
      </c>
      <c r="B50" s="4" t="s">
        <v>179</v>
      </c>
      <c r="C50" s="5">
        <v>1182095</v>
      </c>
      <c r="D50" s="4" t="s">
        <v>180</v>
      </c>
      <c r="E50" s="4" t="s">
        <v>181</v>
      </c>
      <c r="F50" s="13" t="e">
        <f>VLOOKUP(B50,'[1]Vendor Pricing Updat'!$G$1:$H$65536,2,FALSE)</f>
        <v>#N/A</v>
      </c>
    </row>
    <row r="51" spans="1:6" ht="22.5" x14ac:dyDescent="0.2">
      <c r="A51" s="7" t="s">
        <v>182</v>
      </c>
      <c r="B51" s="2"/>
      <c r="C51" s="2"/>
      <c r="D51" s="2"/>
      <c r="E51" s="2"/>
    </row>
    <row r="52" spans="1:6" ht="33.75" x14ac:dyDescent="0.2">
      <c r="A52" s="8" t="s">
        <v>183</v>
      </c>
      <c r="B52" s="2"/>
      <c r="C52" s="2"/>
      <c r="D52" s="2"/>
      <c r="E52" s="2"/>
    </row>
    <row r="53" spans="1:6" ht="15" x14ac:dyDescent="0.25">
      <c r="A53" s="9" t="s">
        <v>184</v>
      </c>
      <c r="B53" s="2"/>
      <c r="C53" s="2"/>
      <c r="D53" s="10"/>
      <c r="E53" s="2"/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b3c4114026a22aae409b8a93c66838e6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2ee25ca2e25ccf84361328515a0b5a87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Props1.xml><?xml version="1.0" encoding="utf-8"?>
<ds:datastoreItem xmlns:ds="http://schemas.openxmlformats.org/officeDocument/2006/customXml" ds:itemID="{79CE317D-74E2-40C8-BECF-C68BF823A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852F3B-F862-47B5-8298-AF73A2C05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513EA-5767-45C4-8021-8A0FA798483D}">
  <ds:schemaRefs>
    <ds:schemaRef ds:uri="http://schemas.microsoft.com/office/2006/metadata/properties"/>
    <ds:schemaRef ds:uri="http://schemas.openxmlformats.org/package/2006/metadata/core-properties"/>
    <ds:schemaRef ds:uri="19c930c3-5a86-4c80-9500-f53c9d4e154b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PDF Converter</dc:creator>
  <cp:lastModifiedBy>Tricia Wentling</cp:lastModifiedBy>
  <dcterms:created xsi:type="dcterms:W3CDTF">2025-06-17T11:56:19Z</dcterms:created>
  <dcterms:modified xsi:type="dcterms:W3CDTF">2025-06-17T16:03:35Z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